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_a_b\Documents\MSSK\Daten\MSSK\2024\LG\"/>
    </mc:Choice>
  </mc:AlternateContent>
  <xr:revisionPtr revIDLastSave="0" documentId="13_ncr:1_{D453D9ED-E353-496A-A3C8-C934DB53711F}" xr6:coauthVersionLast="36" xr6:coauthVersionMax="36" xr10:uidLastSave="{00000000-0000-0000-0000-000000000000}"/>
  <bookViews>
    <workbookView xWindow="-105" yWindow="-105" windowWidth="23250" windowHeight="14010" xr2:uid="{AA7029C3-D29F-482D-865E-2DE56E926778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1" l="1"/>
  <c r="O70" i="1"/>
  <c r="N70" i="1" s="1"/>
  <c r="O67" i="1" l="1"/>
  <c r="M67" i="1"/>
  <c r="N67" i="1" l="1"/>
  <c r="O66" i="1"/>
  <c r="M66" i="1"/>
  <c r="O68" i="1"/>
  <c r="M68" i="1"/>
  <c r="N68" i="1" l="1"/>
  <c r="N66" i="1"/>
  <c r="M59" i="1"/>
  <c r="O59" i="1"/>
  <c r="N59" i="1" l="1"/>
  <c r="M69" i="1"/>
  <c r="O69" i="1"/>
  <c r="M62" i="1"/>
  <c r="O62" i="1"/>
  <c r="M64" i="1"/>
  <c r="O64" i="1"/>
  <c r="N69" i="1" l="1"/>
  <c r="N64" i="1"/>
  <c r="N62" i="1"/>
  <c r="O17" i="1"/>
  <c r="M17" i="1"/>
  <c r="N17" i="1" l="1"/>
  <c r="M34" i="1"/>
  <c r="O34" i="1"/>
  <c r="O45" i="1"/>
  <c r="O40" i="1"/>
  <c r="O36" i="1"/>
  <c r="O52" i="1"/>
  <c r="O41" i="1"/>
  <c r="O56" i="1"/>
  <c r="O54" i="1"/>
  <c r="O49" i="1"/>
  <c r="O50" i="1"/>
  <c r="O32" i="1"/>
  <c r="O42" i="1"/>
  <c r="O35" i="1"/>
  <c r="O30" i="1"/>
  <c r="O33" i="1"/>
  <c r="O51" i="1"/>
  <c r="O38" i="1"/>
  <c r="O46" i="1"/>
  <c r="O37" i="1"/>
  <c r="O44" i="1"/>
  <c r="O63" i="1"/>
  <c r="O47" i="1"/>
  <c r="O55" i="1"/>
  <c r="O39" i="1"/>
  <c r="O43" i="1"/>
  <c r="O61" i="1"/>
  <c r="O65" i="1"/>
  <c r="O58" i="1"/>
  <c r="O57" i="1"/>
  <c r="O53" i="1"/>
  <c r="O48" i="1"/>
  <c r="O29" i="1"/>
  <c r="O60" i="1"/>
  <c r="M45" i="1"/>
  <c r="M40" i="1"/>
  <c r="M36" i="1"/>
  <c r="M52" i="1"/>
  <c r="M41" i="1"/>
  <c r="M56" i="1"/>
  <c r="M54" i="1"/>
  <c r="M49" i="1"/>
  <c r="M50" i="1"/>
  <c r="M32" i="1"/>
  <c r="M42" i="1"/>
  <c r="M35" i="1"/>
  <c r="M30" i="1"/>
  <c r="M33" i="1"/>
  <c r="M51" i="1"/>
  <c r="M38" i="1"/>
  <c r="M46" i="1"/>
  <c r="M37" i="1"/>
  <c r="M44" i="1"/>
  <c r="M63" i="1"/>
  <c r="M47" i="1"/>
  <c r="M55" i="1"/>
  <c r="M39" i="1"/>
  <c r="M43" i="1"/>
  <c r="M61" i="1"/>
  <c r="M65" i="1"/>
  <c r="M58" i="1"/>
  <c r="M57" i="1"/>
  <c r="M53" i="1"/>
  <c r="M48" i="1"/>
  <c r="M29" i="1"/>
  <c r="M60" i="1"/>
  <c r="O31" i="1"/>
  <c r="M31" i="1"/>
  <c r="O16" i="1"/>
  <c r="O21" i="1"/>
  <c r="O19" i="1"/>
  <c r="O20" i="1"/>
  <c r="O22" i="1"/>
  <c r="O23" i="1"/>
  <c r="O18" i="1"/>
  <c r="M21" i="1"/>
  <c r="M19" i="1"/>
  <c r="M16" i="1"/>
  <c r="M20" i="1"/>
  <c r="M22" i="1"/>
  <c r="M23" i="1"/>
  <c r="M18" i="1"/>
  <c r="N16" i="1" l="1"/>
  <c r="N53" i="1"/>
  <c r="N31" i="1"/>
  <c r="N19" i="1"/>
  <c r="N21" i="1"/>
  <c r="N18" i="1"/>
  <c r="N22" i="1"/>
  <c r="N57" i="1"/>
  <c r="N36" i="1"/>
  <c r="N29" i="1"/>
  <c r="N52" i="1"/>
  <c r="N23" i="1"/>
  <c r="N20" i="1"/>
  <c r="N48" i="1"/>
  <c r="N65" i="1"/>
  <c r="N49" i="1"/>
  <c r="N61" i="1"/>
  <c r="N43" i="1"/>
  <c r="N34" i="1"/>
  <c r="N60" i="1"/>
  <c r="N54" i="1"/>
  <c r="N58" i="1"/>
  <c r="N39" i="1"/>
  <c r="N55" i="1"/>
  <c r="N47" i="1"/>
  <c r="N63" i="1"/>
  <c r="N45" i="1"/>
  <c r="N41" i="1"/>
  <c r="N40" i="1"/>
  <c r="N42" i="1" l="1"/>
  <c r="N33" i="1"/>
  <c r="N51" i="1"/>
  <c r="N35" i="1"/>
  <c r="N30" i="1"/>
  <c r="N50" i="1"/>
  <c r="N37" i="1"/>
  <c r="N32" i="1"/>
  <c r="N56" i="1"/>
  <c r="N44" i="1"/>
  <c r="N38" i="1"/>
  <c r="N46" i="1"/>
</calcChain>
</file>

<file path=xl/sharedStrings.xml><?xml version="1.0" encoding="utf-8"?>
<sst xmlns="http://schemas.openxmlformats.org/spreadsheetml/2006/main" count="130" uniqueCount="75">
  <si>
    <t>Platz</t>
  </si>
  <si>
    <t>Name</t>
  </si>
  <si>
    <t>Verein</t>
  </si>
  <si>
    <t>WK 1</t>
  </si>
  <si>
    <t xml:space="preserve"> WK 2</t>
  </si>
  <si>
    <t>WK 3</t>
  </si>
  <si>
    <t>WK 4</t>
  </si>
  <si>
    <t>WK 5</t>
  </si>
  <si>
    <t>WK 6</t>
  </si>
  <si>
    <t>Gesamt</t>
  </si>
  <si>
    <t>Schnitt</t>
  </si>
  <si>
    <t>Wettkä.</t>
  </si>
  <si>
    <t>SSV Welmlingen</t>
  </si>
  <si>
    <t>Mannschaftstabelle</t>
  </si>
  <si>
    <t>Einzeltabelle</t>
  </si>
  <si>
    <t>Ich wünsche Euch für das laufende Sportjahr weiterhin "G U T  S C H U S S"</t>
  </si>
  <si>
    <t>Markgräfler Sportschützenkreis 1953 e.V.</t>
  </si>
  <si>
    <t>Kreis 8 im Südbadischen Sportschützenverband e.V.</t>
  </si>
  <si>
    <t>Homepage: http://www.mssk.de</t>
  </si>
  <si>
    <t>Erster Kreisschützenmeister Andreas Bühler</t>
  </si>
  <si>
    <t>Hartmattenstrasse 45 , 79539 Lörrach</t>
  </si>
  <si>
    <t>mobil : 0178 / 188 46 53 - mailto: apbuehler@posteo.de</t>
  </si>
  <si>
    <t>Bauer, Achim</t>
  </si>
  <si>
    <t>LG Rundenwettkämpfe 2024 / 2025</t>
  </si>
  <si>
    <t>SV Egringen</t>
  </si>
  <si>
    <t>Braun, Tamara</t>
  </si>
  <si>
    <t>Oesterreich, Uwe</t>
  </si>
  <si>
    <t>Brandenburg, Anna</t>
  </si>
  <si>
    <t>Schueller, Pascal</t>
  </si>
  <si>
    <t>Nusser, Rainer</t>
  </si>
  <si>
    <t>Hagin, Michael</t>
  </si>
  <si>
    <t>Grässlin, Klaus</t>
  </si>
  <si>
    <t>Wendel, Thomas</t>
  </si>
  <si>
    <t>Bühler, Patrick</t>
  </si>
  <si>
    <t>SG Maulburg</t>
  </si>
  <si>
    <t>Roser, Gerhard</t>
  </si>
  <si>
    <t>Bühler-Jäckh, Petra</t>
  </si>
  <si>
    <t>Kientz, Wilfred</t>
  </si>
  <si>
    <t>SV Schlächtenhaus-Hofen</t>
  </si>
  <si>
    <t>Zinder, Colleen Kira</t>
  </si>
  <si>
    <t>Schmidt,Heinz</t>
  </si>
  <si>
    <t>Schleith, Peter</t>
  </si>
  <si>
    <t>Kiefer, Sabrina</t>
  </si>
  <si>
    <t>Rosin, Jürgen</t>
  </si>
  <si>
    <t>SG Lörrach 1</t>
  </si>
  <si>
    <t>Böhringer, Andrea</t>
  </si>
  <si>
    <t>Probst, Rosi</t>
  </si>
  <si>
    <t>Kowalski, Martin</t>
  </si>
  <si>
    <t>Allarakia, Munir</t>
  </si>
  <si>
    <t>Knoll, Tian</t>
  </si>
  <si>
    <t>SV Endenburg</t>
  </si>
  <si>
    <t>Klein, Peter</t>
  </si>
  <si>
    <t>Kuttler, Moritz</t>
  </si>
  <si>
    <t>Knauer, Jule</t>
  </si>
  <si>
    <t>SV Nordschwaben</t>
  </si>
  <si>
    <t>SSV Herten</t>
  </si>
  <si>
    <t>Tscheulin, Samuel</t>
  </si>
  <si>
    <t>Sutter, Torsten</t>
  </si>
  <si>
    <t>Kiefer, Mirco</t>
  </si>
  <si>
    <t>Ritter, Monika</t>
  </si>
  <si>
    <t>Schelb, Teresa</t>
  </si>
  <si>
    <t>Stay, Yannick</t>
  </si>
  <si>
    <t>Hofmann, Dennis</t>
  </si>
  <si>
    <t>WK 7</t>
  </si>
  <si>
    <t>WK 8</t>
  </si>
  <si>
    <t>Ergebnistabelle</t>
  </si>
  <si>
    <t>Herzog, Gabi</t>
  </si>
  <si>
    <t>Krcmar, Lea Sophie</t>
  </si>
  <si>
    <t>Trautmann, Ursula</t>
  </si>
  <si>
    <t>Günther, Kai</t>
  </si>
  <si>
    <t>Hoffmann, Bernd</t>
  </si>
  <si>
    <t>Ritter, Selina</t>
  </si>
  <si>
    <t>Bühler, Max</t>
  </si>
  <si>
    <t>Bühler, Stefan</t>
  </si>
  <si>
    <t>Schöbel, Manuela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</si>
</sst>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 Display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Aptos Display"/>
      <family val="2"/>
    </font>
    <font>
      <b/>
      <sz val="14"/>
      <color theme="1"/>
      <name val="Calibri"/>
      <family val="2"/>
      <scheme val="minor"/>
    </font>
    <font>
      <b/>
      <u/>
      <sz val="12"/>
      <color theme="1"/>
      <name val="Aptos Display"/>
      <family val="2"/>
    </font>
    <font>
      <b/>
      <sz val="11"/>
      <color theme="1"/>
      <name val="Aptos Display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</xdr:colOff>
      <xdr:row>0</xdr:row>
      <xdr:rowOff>0</xdr:rowOff>
    </xdr:from>
    <xdr:to>
      <xdr:col>2</xdr:col>
      <xdr:colOff>1148072</xdr:colOff>
      <xdr:row>7</xdr:row>
      <xdr:rowOff>137160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E6FDB8A-0948-CA58-9283-BCC93AE67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" y="0"/>
          <a:ext cx="1449062" cy="14249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59121-DB05-45B9-82AC-6E3CB43326CF}">
  <sheetPr>
    <pageSetUpPr fitToPage="1"/>
  </sheetPr>
  <dimension ref="B1:S74"/>
  <sheetViews>
    <sheetView tabSelected="1" topLeftCell="A10" workbookViewId="0">
      <selection activeCell="C29" sqref="C29:O70"/>
    </sheetView>
  </sheetViews>
  <sheetFormatPr baseColWidth="10" defaultColWidth="11.5703125" defaultRowHeight="14.25"/>
  <cols>
    <col min="1" max="1" width="2.85546875" style="2" customWidth="1"/>
    <col min="2" max="2" width="4.42578125" style="1" customWidth="1"/>
    <col min="3" max="3" width="26" style="2" customWidth="1"/>
    <col min="4" max="4" width="25.42578125" style="2" customWidth="1"/>
    <col min="5" max="8" width="7.28515625" style="1" bestFit="1" customWidth="1"/>
    <col min="9" max="9" width="7.42578125" style="1" customWidth="1"/>
    <col min="10" max="10" width="7.28515625" style="1" bestFit="1" customWidth="1"/>
    <col min="11" max="11" width="7.28515625" style="11" bestFit="1" customWidth="1"/>
    <col min="12" max="12" width="6.28515625" style="11" customWidth="1"/>
    <col min="13" max="13" width="8.42578125" style="1" bestFit="1" customWidth="1"/>
    <col min="14" max="14" width="7.85546875" style="3" bestFit="1" customWidth="1"/>
    <col min="15" max="15" width="8.140625" style="1" bestFit="1" customWidth="1"/>
    <col min="16" max="16" width="2.140625" style="2" customWidth="1"/>
    <col min="17" max="16384" width="11.5703125" style="2"/>
  </cols>
  <sheetData>
    <row r="1" spans="2:15" ht="28.15" customHeight="1">
      <c r="B1" s="33"/>
      <c r="C1" s="34"/>
      <c r="D1" s="42" t="s">
        <v>16</v>
      </c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2:15" ht="21" customHeight="1">
      <c r="B2" s="34"/>
      <c r="C2" s="34"/>
      <c r="D2" s="43" t="s">
        <v>17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2:15" ht="15" customHeight="1">
      <c r="B3" s="34"/>
      <c r="C3" s="34"/>
      <c r="D3" s="45" t="s">
        <v>18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2:15" ht="4.1500000000000004" customHeight="1">
      <c r="B4" s="34"/>
      <c r="C4" s="34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</row>
    <row r="5" spans="2:15" ht="4.1500000000000004" customHeight="1">
      <c r="B5" s="34"/>
      <c r="C5" s="34"/>
      <c r="D5" s="37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2:15" ht="15" customHeight="1">
      <c r="B6" s="34"/>
      <c r="C6" s="34"/>
      <c r="D6" s="44" t="s">
        <v>19</v>
      </c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2:15" ht="15" customHeight="1">
      <c r="B7" s="34"/>
      <c r="C7" s="34"/>
      <c r="D7" s="44" t="s">
        <v>20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8" spans="2:15" ht="15" customHeight="1">
      <c r="B8" s="34"/>
      <c r="C8" s="34"/>
      <c r="D8" s="44" t="s">
        <v>21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2:15" ht="15" customHeight="1">
      <c r="D9" s="9"/>
      <c r="E9" s="10"/>
      <c r="F9" s="9"/>
      <c r="G9" s="9"/>
      <c r="H9" s="9"/>
      <c r="I9" s="9"/>
      <c r="J9" s="9"/>
      <c r="K9" s="13"/>
      <c r="L9" s="13"/>
      <c r="M9" s="10"/>
      <c r="N9" s="9"/>
      <c r="O9" s="9"/>
    </row>
    <row r="10" spans="2:15" ht="15" customHeight="1">
      <c r="D10" s="9"/>
      <c r="E10" s="10"/>
      <c r="F10" s="9"/>
      <c r="G10" s="9"/>
      <c r="H10" s="9"/>
      <c r="I10" s="9"/>
      <c r="J10" s="9"/>
      <c r="K10" s="13"/>
      <c r="L10" s="13"/>
      <c r="M10" s="10"/>
      <c r="N10" s="9"/>
      <c r="O10" s="9"/>
    </row>
    <row r="11" spans="2:15" ht="15" customHeight="1">
      <c r="D11" s="41" t="s">
        <v>23</v>
      </c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2:15" ht="7.9" customHeight="1"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2:15" ht="15" customHeight="1">
      <c r="D13" s="35" t="s">
        <v>65</v>
      </c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2:15" ht="15" customHeight="1">
      <c r="B14" s="6" t="s">
        <v>13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2:15">
      <c r="B15" s="1" t="s">
        <v>0</v>
      </c>
      <c r="C15" s="2" t="s">
        <v>2</v>
      </c>
      <c r="E15" s="1" t="s">
        <v>3</v>
      </c>
      <c r="F15" s="1" t="s">
        <v>4</v>
      </c>
      <c r="G15" s="1" t="s">
        <v>5</v>
      </c>
      <c r="H15" s="1" t="s">
        <v>6</v>
      </c>
      <c r="I15" s="1" t="s">
        <v>7</v>
      </c>
      <c r="J15" s="1" t="s">
        <v>8</v>
      </c>
      <c r="K15" s="11" t="s">
        <v>63</v>
      </c>
      <c r="L15" s="11" t="s">
        <v>64</v>
      </c>
      <c r="M15" s="1" t="s">
        <v>9</v>
      </c>
      <c r="N15" s="3" t="s">
        <v>10</v>
      </c>
      <c r="O15" s="1" t="s">
        <v>11</v>
      </c>
    </row>
    <row r="16" spans="2:15" ht="15" customHeight="1">
      <c r="B16" s="1">
        <v>1</v>
      </c>
      <c r="C16" s="2" t="s">
        <v>38</v>
      </c>
      <c r="D16" s="7"/>
      <c r="E16" s="14">
        <v>1156</v>
      </c>
      <c r="F16" s="14">
        <v>1151.0999999999999</v>
      </c>
      <c r="G16" s="14">
        <v>1166.2</v>
      </c>
      <c r="H16" s="14">
        <v>1154.8</v>
      </c>
      <c r="I16" s="14">
        <v>1158.3</v>
      </c>
      <c r="J16" s="14">
        <v>1159.8</v>
      </c>
      <c r="K16" s="14">
        <v>1153.8</v>
      </c>
      <c r="L16" s="14"/>
      <c r="M16" s="14">
        <f>SUM(E16:L16)</f>
        <v>8100.0000000000009</v>
      </c>
      <c r="N16" s="14">
        <f>M16/O16</f>
        <v>1157.1428571428573</v>
      </c>
      <c r="O16" s="15">
        <f>COUNT(E16:L16)</f>
        <v>7</v>
      </c>
    </row>
    <row r="17" spans="2:15" ht="15" customHeight="1">
      <c r="B17" s="1">
        <v>2</v>
      </c>
      <c r="C17" s="2" t="s">
        <v>55</v>
      </c>
      <c r="D17" s="7"/>
      <c r="E17" s="14">
        <v>1182.5999999999999</v>
      </c>
      <c r="F17" s="14">
        <v>1173.5</v>
      </c>
      <c r="G17" s="14">
        <v>1099.8</v>
      </c>
      <c r="H17" s="14">
        <v>1172.5</v>
      </c>
      <c r="I17" s="14">
        <v>1065</v>
      </c>
      <c r="J17" s="14">
        <v>1180.5</v>
      </c>
      <c r="K17" s="14">
        <v>1176.0999999999999</v>
      </c>
      <c r="L17" s="14"/>
      <c r="M17" s="14">
        <f>SUM(E17:L17)</f>
        <v>8050</v>
      </c>
      <c r="N17" s="14">
        <f>M17/O17</f>
        <v>1150</v>
      </c>
      <c r="O17" s="15">
        <f>COUNT(E17:L17)</f>
        <v>7</v>
      </c>
    </row>
    <row r="18" spans="2:15" ht="15" customHeight="1">
      <c r="B18" s="1">
        <v>3</v>
      </c>
      <c r="C18" s="2" t="s">
        <v>24</v>
      </c>
      <c r="D18" s="7"/>
      <c r="E18" s="14">
        <v>1145.8</v>
      </c>
      <c r="F18" s="14">
        <v>1154.5999999999999</v>
      </c>
      <c r="G18" s="14">
        <v>1157.0999999999999</v>
      </c>
      <c r="H18" s="14">
        <v>1155.2</v>
      </c>
      <c r="I18" s="14">
        <v>1132.0999999999999</v>
      </c>
      <c r="J18" s="14">
        <v>1151.5</v>
      </c>
      <c r="K18" s="14">
        <v>1152.0999999999999</v>
      </c>
      <c r="L18" s="14"/>
      <c r="M18" s="14">
        <f>SUM(E18:L18)</f>
        <v>8048.4</v>
      </c>
      <c r="N18" s="14">
        <f>M18/O18</f>
        <v>1149.7714285714285</v>
      </c>
      <c r="O18" s="15">
        <f>COUNT(E18:L18)</f>
        <v>7</v>
      </c>
    </row>
    <row r="19" spans="2:15" ht="15" customHeight="1">
      <c r="B19" s="11">
        <v>4</v>
      </c>
      <c r="C19" s="2" t="s">
        <v>34</v>
      </c>
      <c r="D19" s="7"/>
      <c r="E19" s="14">
        <v>1150.4000000000001</v>
      </c>
      <c r="F19" s="14">
        <v>1159.5999999999999</v>
      </c>
      <c r="G19" s="14">
        <v>1116.2</v>
      </c>
      <c r="H19" s="14">
        <v>1134.7</v>
      </c>
      <c r="I19" s="14">
        <v>1132.9000000000001</v>
      </c>
      <c r="J19" s="14">
        <v>1143.4000000000001</v>
      </c>
      <c r="K19" s="14">
        <v>1151.5</v>
      </c>
      <c r="L19" s="14"/>
      <c r="M19" s="14">
        <f>SUM(E19:L19)</f>
        <v>7988.6999999999989</v>
      </c>
      <c r="N19" s="14">
        <f>M19/O19</f>
        <v>1141.242857142857</v>
      </c>
      <c r="O19" s="15">
        <f>COUNT(E19:L19)</f>
        <v>7</v>
      </c>
    </row>
    <row r="20" spans="2:15" ht="15" customHeight="1">
      <c r="B20" s="11">
        <v>5</v>
      </c>
      <c r="C20" s="2" t="s">
        <v>44</v>
      </c>
      <c r="D20" s="7"/>
      <c r="E20" s="14">
        <v>1111.5999999999999</v>
      </c>
      <c r="F20" s="14">
        <v>1117</v>
      </c>
      <c r="G20" s="14">
        <v>1089.3</v>
      </c>
      <c r="H20" s="14">
        <v>1094.5999999999999</v>
      </c>
      <c r="I20" s="14">
        <v>1095.9000000000001</v>
      </c>
      <c r="J20" s="14">
        <v>1112.5</v>
      </c>
      <c r="K20" s="14">
        <v>1118.4000000000001</v>
      </c>
      <c r="L20" s="14"/>
      <c r="M20" s="14">
        <f>SUM(E20:L20)</f>
        <v>7739.2999999999993</v>
      </c>
      <c r="N20" s="14">
        <f>M20/O20</f>
        <v>1105.6142857142856</v>
      </c>
      <c r="O20" s="15">
        <f>COUNT(E20:L20)</f>
        <v>7</v>
      </c>
    </row>
    <row r="21" spans="2:15" ht="15" customHeight="1">
      <c r="B21" s="11">
        <v>6</v>
      </c>
      <c r="C21" s="2" t="s">
        <v>12</v>
      </c>
      <c r="D21" s="7"/>
      <c r="E21" s="14">
        <v>1106.5</v>
      </c>
      <c r="F21" s="14">
        <v>1096.0999999999999</v>
      </c>
      <c r="G21" s="14">
        <v>1082.4000000000001</v>
      </c>
      <c r="H21" s="14">
        <v>1076.8</v>
      </c>
      <c r="I21" s="14">
        <v>1104</v>
      </c>
      <c r="J21" s="14">
        <v>1070.5</v>
      </c>
      <c r="K21" s="14">
        <v>1051.5</v>
      </c>
      <c r="L21" s="14"/>
      <c r="M21" s="14">
        <f>SUM(E21:L21)</f>
        <v>7587.8</v>
      </c>
      <c r="N21" s="14">
        <f>M21/O21</f>
        <v>1083.9714285714285</v>
      </c>
      <c r="O21" s="15">
        <f>COUNT(E21:L21)</f>
        <v>7</v>
      </c>
    </row>
    <row r="22" spans="2:15" ht="15" customHeight="1">
      <c r="B22" s="17">
        <v>7</v>
      </c>
      <c r="C22" s="2" t="s">
        <v>50</v>
      </c>
      <c r="D22" s="7"/>
      <c r="E22" s="14">
        <v>1131.0999999999999</v>
      </c>
      <c r="F22" s="14">
        <v>1127.0999999999999</v>
      </c>
      <c r="G22" s="14">
        <v>1085</v>
      </c>
      <c r="H22" s="14">
        <v>1089.7</v>
      </c>
      <c r="I22" s="14">
        <v>1125.0999999999999</v>
      </c>
      <c r="J22" s="14">
        <v>1122.4000000000001</v>
      </c>
      <c r="K22" s="14">
        <v>750.4</v>
      </c>
      <c r="L22" s="14"/>
      <c r="M22" s="14">
        <f>SUM(E22:L22)</f>
        <v>7430.7999999999993</v>
      </c>
      <c r="N22" s="14">
        <f>M22/O22</f>
        <v>1061.542857142857</v>
      </c>
      <c r="O22" s="15">
        <f>COUNT(E22:L22)</f>
        <v>7</v>
      </c>
    </row>
    <row r="23" spans="2:15" ht="15" customHeight="1">
      <c r="B23" s="11">
        <v>8</v>
      </c>
      <c r="C23" s="2" t="s">
        <v>54</v>
      </c>
      <c r="D23" s="7"/>
      <c r="E23" s="14">
        <v>1010</v>
      </c>
      <c r="F23" s="14">
        <v>1057.8</v>
      </c>
      <c r="G23" s="14">
        <v>1070.0999999999999</v>
      </c>
      <c r="H23" s="14">
        <v>1052.2</v>
      </c>
      <c r="I23" s="14">
        <v>1071.2</v>
      </c>
      <c r="J23" s="14">
        <v>1059.9000000000001</v>
      </c>
      <c r="K23" s="14">
        <v>1033.8</v>
      </c>
      <c r="L23" s="14"/>
      <c r="M23" s="14">
        <f>SUM(E23:L23)</f>
        <v>7355.0000000000009</v>
      </c>
      <c r="N23" s="14">
        <f>M23/O23</f>
        <v>1050.7142857142858</v>
      </c>
      <c r="O23" s="15">
        <f>COUNT(E23:L23)</f>
        <v>7</v>
      </c>
    </row>
    <row r="24" spans="2:15" ht="15" customHeight="1">
      <c r="B24" s="11"/>
      <c r="D24" s="7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</row>
    <row r="25" spans="2:15" ht="15" customHeight="1">
      <c r="B25" s="11"/>
      <c r="D25" s="7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</row>
    <row r="26" spans="2:15" ht="15" customHeight="1">
      <c r="D26" s="4"/>
      <c r="E26" s="4"/>
      <c r="F26" s="4"/>
      <c r="G26" s="4"/>
      <c r="H26" s="4"/>
      <c r="I26" s="4"/>
      <c r="J26" s="4"/>
      <c r="K26" s="12"/>
      <c r="L26" s="12"/>
      <c r="M26" s="4"/>
      <c r="N26" s="4"/>
      <c r="O26" s="4"/>
    </row>
    <row r="27" spans="2:15" ht="15" customHeight="1">
      <c r="B27" s="6" t="s">
        <v>14</v>
      </c>
      <c r="D27" s="4"/>
      <c r="E27" s="4"/>
      <c r="F27" s="4"/>
      <c r="G27" s="4"/>
      <c r="H27" s="4"/>
      <c r="I27" s="4"/>
      <c r="J27" s="4"/>
      <c r="K27" s="12"/>
      <c r="L27" s="12"/>
      <c r="M27" s="4"/>
      <c r="N27" s="4"/>
      <c r="O27" s="4"/>
    </row>
    <row r="28" spans="2:15">
      <c r="B28" s="1" t="s">
        <v>0</v>
      </c>
      <c r="C28" s="2" t="s">
        <v>1</v>
      </c>
      <c r="D28" s="2" t="s">
        <v>2</v>
      </c>
      <c r="E28" s="1" t="s">
        <v>3</v>
      </c>
      <c r="F28" s="1" t="s">
        <v>4</v>
      </c>
      <c r="G28" s="1" t="s">
        <v>5</v>
      </c>
      <c r="H28" s="1" t="s">
        <v>6</v>
      </c>
      <c r="I28" s="1" t="s">
        <v>7</v>
      </c>
      <c r="J28" s="1" t="s">
        <v>8</v>
      </c>
      <c r="K28" s="11" t="s">
        <v>63</v>
      </c>
      <c r="L28" s="11" t="s">
        <v>64</v>
      </c>
      <c r="M28" s="1" t="s">
        <v>9</v>
      </c>
      <c r="N28" s="3" t="s">
        <v>10</v>
      </c>
      <c r="O28" s="1" t="s">
        <v>11</v>
      </c>
    </row>
    <row r="29" spans="2:15">
      <c r="B29" s="1">
        <v>1</v>
      </c>
      <c r="C29" s="28" t="s">
        <v>60</v>
      </c>
      <c r="D29" s="2" t="s">
        <v>55</v>
      </c>
      <c r="E29" s="16">
        <v>405.6</v>
      </c>
      <c r="F29" s="1">
        <v>399.6</v>
      </c>
      <c r="G29" s="16">
        <v>407.5</v>
      </c>
      <c r="H29" s="16">
        <v>408.5</v>
      </c>
      <c r="I29" s="16">
        <v>400.7</v>
      </c>
      <c r="J29" s="16">
        <v>409.2</v>
      </c>
      <c r="K29" s="16">
        <v>405.4</v>
      </c>
      <c r="L29" s="16"/>
      <c r="M29" s="16">
        <f>SUM(E29:L29)</f>
        <v>2836.5</v>
      </c>
      <c r="N29" s="16">
        <f>M29/O29</f>
        <v>405.21428571428572</v>
      </c>
      <c r="O29" s="1">
        <f>COUNT(E29:L29)</f>
        <v>7</v>
      </c>
    </row>
    <row r="30" spans="2:15">
      <c r="B30" s="1">
        <v>2</v>
      </c>
      <c r="C30" s="28" t="s">
        <v>37</v>
      </c>
      <c r="D30" s="2" t="s">
        <v>38</v>
      </c>
      <c r="E30" s="16">
        <v>395.6</v>
      </c>
      <c r="F30" s="22">
        <v>396.4</v>
      </c>
      <c r="G30" s="16">
        <v>395.5</v>
      </c>
      <c r="H30" s="16">
        <v>395.5</v>
      </c>
      <c r="I30" s="16">
        <v>402</v>
      </c>
      <c r="J30" s="16">
        <v>400.6</v>
      </c>
      <c r="K30" s="16">
        <v>395</v>
      </c>
      <c r="L30" s="16"/>
      <c r="M30" s="16">
        <f>SUM(E30:L30)</f>
        <v>2780.6</v>
      </c>
      <c r="N30" s="16">
        <f>M30/O30</f>
        <v>397.2285714285714</v>
      </c>
      <c r="O30" s="11">
        <f>COUNT(E30:L30)</f>
        <v>7</v>
      </c>
    </row>
    <row r="31" spans="2:15">
      <c r="B31" s="1">
        <v>3</v>
      </c>
      <c r="C31" s="28" t="s">
        <v>28</v>
      </c>
      <c r="D31" s="2" t="s">
        <v>24</v>
      </c>
      <c r="E31" s="29">
        <v>395.9</v>
      </c>
      <c r="F31" s="22">
        <v>401.4</v>
      </c>
      <c r="G31" s="16">
        <v>399</v>
      </c>
      <c r="H31" s="16">
        <v>395.3</v>
      </c>
      <c r="I31" s="16">
        <v>382.7</v>
      </c>
      <c r="J31" s="16">
        <v>392.2</v>
      </c>
      <c r="K31" s="16">
        <v>394.9</v>
      </c>
      <c r="L31" s="16"/>
      <c r="M31" s="16">
        <f>SUM(E31:L31)</f>
        <v>2761.4</v>
      </c>
      <c r="N31" s="16">
        <f>M31/O31</f>
        <v>394.48571428571432</v>
      </c>
      <c r="O31" s="11">
        <f>COUNT(E31:L31)</f>
        <v>7</v>
      </c>
    </row>
    <row r="32" spans="2:15">
      <c r="B32" s="1">
        <v>4</v>
      </c>
      <c r="C32" s="28" t="s">
        <v>35</v>
      </c>
      <c r="D32" s="2" t="s">
        <v>34</v>
      </c>
      <c r="E32" s="30">
        <v>384.8</v>
      </c>
      <c r="F32" s="1">
        <v>386.5</v>
      </c>
      <c r="G32" s="16">
        <v>382.7</v>
      </c>
      <c r="H32" s="16">
        <v>378.3</v>
      </c>
      <c r="I32" s="16">
        <v>377.2</v>
      </c>
      <c r="J32" s="16">
        <v>388.5</v>
      </c>
      <c r="K32" s="16">
        <v>386.5</v>
      </c>
      <c r="L32" s="16"/>
      <c r="M32" s="16">
        <f>SUM(E32:L32)</f>
        <v>2684.5</v>
      </c>
      <c r="N32" s="16">
        <f>M32/O32</f>
        <v>383.5</v>
      </c>
      <c r="O32" s="11">
        <f>COUNT(E32:L32)</f>
        <v>7</v>
      </c>
    </row>
    <row r="33" spans="2:15">
      <c r="B33" s="1">
        <v>5</v>
      </c>
      <c r="C33" s="28" t="s">
        <v>39</v>
      </c>
      <c r="D33" s="2" t="s">
        <v>38</v>
      </c>
      <c r="E33" s="16">
        <v>387</v>
      </c>
      <c r="F33" s="21">
        <v>381.7</v>
      </c>
      <c r="G33" s="16">
        <v>376.2</v>
      </c>
      <c r="H33" s="16">
        <v>378.4</v>
      </c>
      <c r="I33" s="16">
        <v>382.1</v>
      </c>
      <c r="J33" s="16">
        <v>381.4</v>
      </c>
      <c r="K33" s="16">
        <v>386.5</v>
      </c>
      <c r="L33" s="16"/>
      <c r="M33" s="16">
        <f>SUM(E33:L33)</f>
        <v>2673.3</v>
      </c>
      <c r="N33" s="16">
        <f>M33/O33</f>
        <v>381.90000000000003</v>
      </c>
      <c r="O33" s="11">
        <f>COUNT(E33:L33)</f>
        <v>7</v>
      </c>
    </row>
    <row r="34" spans="2:15">
      <c r="B34" s="1">
        <v>6</v>
      </c>
      <c r="C34" s="28" t="s">
        <v>62</v>
      </c>
      <c r="D34" s="2" t="s">
        <v>55</v>
      </c>
      <c r="E34" s="16">
        <v>379.9</v>
      </c>
      <c r="F34" s="1">
        <v>381.5</v>
      </c>
      <c r="G34" s="16">
        <v>383.4</v>
      </c>
      <c r="H34" s="16">
        <v>377</v>
      </c>
      <c r="I34" s="16">
        <v>383.6</v>
      </c>
      <c r="J34" s="16">
        <v>374.6</v>
      </c>
      <c r="K34" s="16">
        <v>384.5</v>
      </c>
      <c r="L34" s="16"/>
      <c r="M34" s="16">
        <f>SUM(E34:L34)</f>
        <v>2664.5</v>
      </c>
      <c r="N34" s="16">
        <f>M34/O34</f>
        <v>380.64285714285717</v>
      </c>
      <c r="O34" s="11">
        <f>COUNT(E34:L34)</f>
        <v>7</v>
      </c>
    </row>
    <row r="35" spans="2:15">
      <c r="B35" s="1">
        <v>7</v>
      </c>
      <c r="C35" s="28" t="s">
        <v>36</v>
      </c>
      <c r="D35" s="2" t="s">
        <v>34</v>
      </c>
      <c r="E35" s="16">
        <v>380</v>
      </c>
      <c r="F35" s="1">
        <v>382.5</v>
      </c>
      <c r="G35" s="16">
        <v>370.1</v>
      </c>
      <c r="H35" s="16">
        <v>384</v>
      </c>
      <c r="I35" s="16">
        <v>378.7</v>
      </c>
      <c r="J35" s="16">
        <v>377.1</v>
      </c>
      <c r="K35" s="16">
        <v>380.4</v>
      </c>
      <c r="L35" s="16"/>
      <c r="M35" s="16">
        <f>SUM(E35:L35)</f>
        <v>2652.8</v>
      </c>
      <c r="N35" s="16">
        <f>M35/O35</f>
        <v>378.97142857142859</v>
      </c>
      <c r="O35" s="11">
        <f>COUNT(E35:L35)</f>
        <v>7</v>
      </c>
    </row>
    <row r="36" spans="2:15">
      <c r="B36" s="1">
        <v>8</v>
      </c>
      <c r="C36" s="28" t="s">
        <v>30</v>
      </c>
      <c r="D36" s="2" t="s">
        <v>24</v>
      </c>
      <c r="E36" s="30">
        <v>374.8</v>
      </c>
      <c r="F36" s="1">
        <v>382.2</v>
      </c>
      <c r="G36" s="16">
        <v>378.4</v>
      </c>
      <c r="H36" s="16">
        <v>379.3</v>
      </c>
      <c r="I36" s="16">
        <v>373.7</v>
      </c>
      <c r="J36" s="16">
        <v>376.7</v>
      </c>
      <c r="K36" s="16">
        <v>378.4</v>
      </c>
      <c r="L36" s="16"/>
      <c r="M36" s="16">
        <f>SUM(E36:L36)</f>
        <v>2643.5</v>
      </c>
      <c r="N36" s="16">
        <f>M36/O36</f>
        <v>377.64285714285717</v>
      </c>
      <c r="O36" s="11">
        <f>COUNT(E36:L36)</f>
        <v>7</v>
      </c>
    </row>
    <row r="37" spans="2:15">
      <c r="B37" s="1">
        <v>9</v>
      </c>
      <c r="C37" s="28" t="s">
        <v>43</v>
      </c>
      <c r="D37" s="2" t="s">
        <v>44</v>
      </c>
      <c r="E37" s="16">
        <v>378.6</v>
      </c>
      <c r="F37" s="1">
        <v>377.5</v>
      </c>
      <c r="G37" s="16">
        <v>369.9</v>
      </c>
      <c r="H37" s="16">
        <v>386.4</v>
      </c>
      <c r="I37" s="16">
        <v>368.6</v>
      </c>
      <c r="J37" s="16">
        <v>377.4</v>
      </c>
      <c r="K37" s="16">
        <v>381.5</v>
      </c>
      <c r="L37" s="16"/>
      <c r="M37" s="16">
        <f>SUM(E37:L37)</f>
        <v>2639.9</v>
      </c>
      <c r="N37" s="16">
        <f>M37/O37</f>
        <v>377.12857142857143</v>
      </c>
      <c r="O37" s="11">
        <f>COUNT(E37:L37)</f>
        <v>7</v>
      </c>
    </row>
    <row r="38" spans="2:15">
      <c r="B38" s="1">
        <v>10</v>
      </c>
      <c r="C38" s="28" t="s">
        <v>41</v>
      </c>
      <c r="D38" s="2" t="s">
        <v>38</v>
      </c>
      <c r="E38" s="16">
        <v>373.1</v>
      </c>
      <c r="F38" s="1">
        <v>373.8</v>
      </c>
      <c r="G38" s="16">
        <v>380.8</v>
      </c>
      <c r="H38" s="16">
        <v>380.9</v>
      </c>
      <c r="I38" s="16">
        <v>374.2</v>
      </c>
      <c r="J38" s="16">
        <v>377.8</v>
      </c>
      <c r="K38" s="16">
        <v>372.3</v>
      </c>
      <c r="L38" s="16"/>
      <c r="M38" s="16">
        <f>SUM(E38:L38)</f>
        <v>2632.9</v>
      </c>
      <c r="N38" s="16">
        <f>M38/O38</f>
        <v>376.12857142857143</v>
      </c>
      <c r="O38" s="11">
        <f>COUNT(E38:L38)</f>
        <v>7</v>
      </c>
    </row>
    <row r="39" spans="2:15">
      <c r="B39" s="1">
        <v>10</v>
      </c>
      <c r="C39" s="28" t="s">
        <v>49</v>
      </c>
      <c r="D39" s="2" t="s">
        <v>50</v>
      </c>
      <c r="E39" s="16">
        <v>386.3</v>
      </c>
      <c r="F39" s="23">
        <v>375.1</v>
      </c>
      <c r="G39" s="16">
        <v>380.9</v>
      </c>
      <c r="H39" s="16">
        <v>372.9</v>
      </c>
      <c r="I39" s="16">
        <v>371.4</v>
      </c>
      <c r="J39" s="16">
        <v>370.8</v>
      </c>
      <c r="K39" s="16">
        <v>374.1</v>
      </c>
      <c r="L39" s="16"/>
      <c r="M39" s="16">
        <f>SUM(E39:L39)</f>
        <v>2631.5000000000005</v>
      </c>
      <c r="N39" s="16">
        <f>M39/O39</f>
        <v>375.9285714285715</v>
      </c>
      <c r="O39" s="11">
        <f>COUNT(E39:L39)</f>
        <v>7</v>
      </c>
    </row>
    <row r="40" spans="2:15">
      <c r="B40" s="1">
        <v>12</v>
      </c>
      <c r="C40" s="28" t="s">
        <v>29</v>
      </c>
      <c r="D40" s="2" t="s">
        <v>24</v>
      </c>
      <c r="E40" s="30">
        <v>375.1</v>
      </c>
      <c r="F40" s="29">
        <v>367.1</v>
      </c>
      <c r="G40" s="16">
        <v>378.1</v>
      </c>
      <c r="H40" s="16">
        <v>379.7</v>
      </c>
      <c r="I40" s="16">
        <v>372.7</v>
      </c>
      <c r="J40" s="16">
        <v>366.5</v>
      </c>
      <c r="K40" s="16">
        <v>378.8</v>
      </c>
      <c r="L40" s="16"/>
      <c r="M40" s="16">
        <f>SUM(E40:L40)</f>
        <v>2618.0000000000005</v>
      </c>
      <c r="N40" s="16">
        <f>M40/O40</f>
        <v>374.00000000000006</v>
      </c>
      <c r="O40" s="11">
        <f>COUNT(E40:L40)</f>
        <v>7</v>
      </c>
    </row>
    <row r="41" spans="2:15">
      <c r="B41" s="1">
        <v>13</v>
      </c>
      <c r="C41" s="28" t="s">
        <v>31</v>
      </c>
      <c r="D41" s="2" t="s">
        <v>24</v>
      </c>
      <c r="E41" s="31">
        <v>370.8</v>
      </c>
      <c r="F41" s="16">
        <v>371</v>
      </c>
      <c r="G41" s="16">
        <v>379.7</v>
      </c>
      <c r="H41" s="16">
        <v>380.2</v>
      </c>
      <c r="I41" s="16">
        <v>354.5</v>
      </c>
      <c r="J41" s="16">
        <v>382.6</v>
      </c>
      <c r="K41" s="16">
        <v>375.8</v>
      </c>
      <c r="L41" s="16"/>
      <c r="M41" s="16">
        <f>SUM(E41:L41)</f>
        <v>2614.6000000000004</v>
      </c>
      <c r="N41" s="16">
        <f>M41/O41</f>
        <v>373.51428571428579</v>
      </c>
      <c r="O41" s="11">
        <f>COUNT(E41:L41)</f>
        <v>7</v>
      </c>
    </row>
    <row r="42" spans="2:15">
      <c r="B42" s="1">
        <v>14</v>
      </c>
      <c r="C42" s="28" t="s">
        <v>70</v>
      </c>
      <c r="D42" s="2" t="s">
        <v>34</v>
      </c>
      <c r="E42" s="30">
        <v>381.1</v>
      </c>
      <c r="F42" s="32">
        <v>383.4</v>
      </c>
      <c r="G42" s="16">
        <v>363.4</v>
      </c>
      <c r="H42" s="16">
        <v>368.7</v>
      </c>
      <c r="I42" s="16">
        <v>365.1</v>
      </c>
      <c r="J42" s="16">
        <v>377.1</v>
      </c>
      <c r="K42" s="16">
        <v>365.4</v>
      </c>
      <c r="L42" s="16"/>
      <c r="M42" s="16">
        <f>SUM(E42:L42)</f>
        <v>2604.2000000000003</v>
      </c>
      <c r="N42" s="16">
        <f>M42/O42</f>
        <v>372.02857142857147</v>
      </c>
      <c r="O42" s="11">
        <f>COUNT(E42:L42)</f>
        <v>7</v>
      </c>
    </row>
    <row r="43" spans="2:15">
      <c r="B43" s="1">
        <v>15</v>
      </c>
      <c r="C43" s="28" t="s">
        <v>51</v>
      </c>
      <c r="D43" s="2" t="s">
        <v>50</v>
      </c>
      <c r="E43" s="16">
        <v>380.1</v>
      </c>
      <c r="F43" s="31">
        <v>370.3</v>
      </c>
      <c r="G43" s="16">
        <v>366.5</v>
      </c>
      <c r="H43" s="16">
        <v>363.8</v>
      </c>
      <c r="I43" s="16">
        <v>367.4</v>
      </c>
      <c r="J43" s="16">
        <v>373.6</v>
      </c>
      <c r="K43" s="16">
        <v>376.3</v>
      </c>
      <c r="L43" s="16"/>
      <c r="M43" s="16">
        <f>SUM(E43:L43)</f>
        <v>2598</v>
      </c>
      <c r="N43" s="16">
        <f>M43/O43</f>
        <v>371.14285714285717</v>
      </c>
      <c r="O43" s="11">
        <f>COUNT(E43:L43)</f>
        <v>7</v>
      </c>
    </row>
    <row r="44" spans="2:15">
      <c r="B44" s="1">
        <v>16</v>
      </c>
      <c r="C44" s="28" t="s">
        <v>45</v>
      </c>
      <c r="D44" s="2" t="s">
        <v>44</v>
      </c>
      <c r="E44" s="16">
        <v>369.2</v>
      </c>
      <c r="F44" s="1">
        <v>378.8</v>
      </c>
      <c r="G44" s="16">
        <v>373.4</v>
      </c>
      <c r="H44" s="16">
        <v>340.5</v>
      </c>
      <c r="I44" s="16">
        <v>375.2</v>
      </c>
      <c r="J44" s="16">
        <v>373.6</v>
      </c>
      <c r="K44" s="16">
        <v>374.4</v>
      </c>
      <c r="L44" s="16"/>
      <c r="M44" s="16">
        <f>SUM(E44:L44)</f>
        <v>2585.1000000000004</v>
      </c>
      <c r="N44" s="16">
        <f>M44/O44</f>
        <v>369.30000000000007</v>
      </c>
      <c r="O44" s="11">
        <f>COUNT(E44:L44)</f>
        <v>7</v>
      </c>
    </row>
    <row r="45" spans="2:15">
      <c r="B45" s="1">
        <v>17</v>
      </c>
      <c r="C45" s="28" t="s">
        <v>22</v>
      </c>
      <c r="D45" s="2" t="s">
        <v>12</v>
      </c>
      <c r="E45" s="32">
        <v>376.3</v>
      </c>
      <c r="F45" s="30">
        <v>366.4</v>
      </c>
      <c r="G45" s="16">
        <v>373.3</v>
      </c>
      <c r="H45" s="16">
        <v>360.5</v>
      </c>
      <c r="I45" s="16">
        <v>379</v>
      </c>
      <c r="J45" s="16">
        <v>370.7</v>
      </c>
      <c r="K45" s="16">
        <v>343.8</v>
      </c>
      <c r="L45" s="16"/>
      <c r="M45" s="16">
        <f>SUM(E45:L45)</f>
        <v>2570</v>
      </c>
      <c r="N45" s="16">
        <f>M45/O45</f>
        <v>367.14285714285717</v>
      </c>
      <c r="O45" s="11">
        <f>COUNT(E45:L45)</f>
        <v>7</v>
      </c>
    </row>
    <row r="46" spans="2:15">
      <c r="B46" s="1">
        <v>18</v>
      </c>
      <c r="C46" s="28" t="s">
        <v>42</v>
      </c>
      <c r="D46" s="2" t="s">
        <v>38</v>
      </c>
      <c r="E46" s="16">
        <v>357.4</v>
      </c>
      <c r="F46" s="30">
        <v>356.6</v>
      </c>
      <c r="G46" s="16">
        <v>370.5</v>
      </c>
      <c r="H46" s="16">
        <v>357.8</v>
      </c>
      <c r="I46" s="16">
        <v>368</v>
      </c>
      <c r="J46" s="16">
        <v>373.3</v>
      </c>
      <c r="K46" s="16">
        <v>364.6</v>
      </c>
      <c r="L46" s="16"/>
      <c r="M46" s="16">
        <f>SUM(E46:L46)</f>
        <v>2548.1999999999998</v>
      </c>
      <c r="N46" s="16">
        <f>M46/O46</f>
        <v>364.02857142857141</v>
      </c>
      <c r="O46" s="11">
        <f>COUNT(E46:L46)</f>
        <v>7</v>
      </c>
    </row>
    <row r="47" spans="2:15">
      <c r="B47" s="1">
        <v>19</v>
      </c>
      <c r="C47" s="28" t="s">
        <v>47</v>
      </c>
      <c r="D47" s="2" t="s">
        <v>44</v>
      </c>
      <c r="E47" s="16">
        <v>339.7</v>
      </c>
      <c r="F47" s="16">
        <v>342</v>
      </c>
      <c r="G47" s="16">
        <v>342.1</v>
      </c>
      <c r="H47" s="16">
        <v>347.9</v>
      </c>
      <c r="I47" s="16">
        <v>348.4</v>
      </c>
      <c r="J47" s="16">
        <v>352.4</v>
      </c>
      <c r="K47" s="16">
        <v>352.3</v>
      </c>
      <c r="L47" s="16"/>
      <c r="M47" s="16">
        <f>SUM(E47:L47)</f>
        <v>2424.8000000000002</v>
      </c>
      <c r="N47" s="16">
        <f>M47/O47</f>
        <v>346.40000000000003</v>
      </c>
      <c r="O47" s="11">
        <f>COUNT(E47:L47)</f>
        <v>7</v>
      </c>
    </row>
    <row r="48" spans="2:15">
      <c r="B48" s="1">
        <v>20</v>
      </c>
      <c r="C48" s="28" t="s">
        <v>59</v>
      </c>
      <c r="D48" s="2" t="s">
        <v>54</v>
      </c>
      <c r="E48" s="16">
        <v>319</v>
      </c>
      <c r="F48" s="16">
        <v>343</v>
      </c>
      <c r="G48" s="16">
        <v>348.8</v>
      </c>
      <c r="H48" s="16">
        <v>329.1</v>
      </c>
      <c r="I48" s="16">
        <v>353</v>
      </c>
      <c r="J48" s="16">
        <v>355.8</v>
      </c>
      <c r="K48" s="16">
        <v>346.3</v>
      </c>
      <c r="L48" s="16"/>
      <c r="M48" s="16">
        <f>SUM(E48:L48)</f>
        <v>2395.0000000000005</v>
      </c>
      <c r="N48" s="16">
        <f>M48/O48</f>
        <v>342.14285714285722</v>
      </c>
      <c r="O48" s="11">
        <f>COUNT(E48:L48)</f>
        <v>7</v>
      </c>
    </row>
    <row r="49" spans="2:19">
      <c r="B49" s="11">
        <v>21</v>
      </c>
      <c r="C49" s="28" t="s">
        <v>26</v>
      </c>
      <c r="D49" s="2" t="s">
        <v>12</v>
      </c>
      <c r="E49" s="31">
        <v>282.10000000000002</v>
      </c>
      <c r="F49" s="29">
        <v>317.39999999999998</v>
      </c>
      <c r="G49" s="16">
        <v>320.5</v>
      </c>
      <c r="H49" s="16">
        <v>297.8</v>
      </c>
      <c r="I49" s="16">
        <v>296</v>
      </c>
      <c r="J49" s="16">
        <v>278.39999999999998</v>
      </c>
      <c r="K49" s="16">
        <v>325.89999999999998</v>
      </c>
      <c r="L49" s="16"/>
      <c r="M49" s="16">
        <f>SUM(E49:L49)</f>
        <v>2118.1</v>
      </c>
      <c r="N49" s="16">
        <f>M49/O49</f>
        <v>302.58571428571429</v>
      </c>
      <c r="O49" s="11">
        <f>COUNT(E49:L49)</f>
        <v>7</v>
      </c>
    </row>
    <row r="50" spans="2:19">
      <c r="B50" s="11">
        <v>22</v>
      </c>
      <c r="C50" s="2" t="s">
        <v>33</v>
      </c>
      <c r="D50" s="2" t="s">
        <v>34</v>
      </c>
      <c r="E50" s="30">
        <v>384.5</v>
      </c>
      <c r="F50" s="25">
        <v>389.7</v>
      </c>
      <c r="G50" s="16"/>
      <c r="H50" s="16">
        <v>372.4</v>
      </c>
      <c r="I50" s="16">
        <v>377</v>
      </c>
      <c r="J50" s="16">
        <v>377.8</v>
      </c>
      <c r="K50" s="16">
        <v>384.6</v>
      </c>
      <c r="L50" s="16"/>
      <c r="M50" s="16">
        <f>SUM(E50:L50)</f>
        <v>2286</v>
      </c>
      <c r="N50" s="16">
        <f>M50/O50</f>
        <v>381</v>
      </c>
      <c r="O50" s="11">
        <f>COUNT(E50:L50)</f>
        <v>6</v>
      </c>
    </row>
    <row r="51" spans="2:19">
      <c r="B51" s="11">
        <v>23</v>
      </c>
      <c r="C51" s="28" t="s">
        <v>40</v>
      </c>
      <c r="D51" s="2" t="s">
        <v>38</v>
      </c>
      <c r="E51" s="16">
        <v>373.4</v>
      </c>
      <c r="F51" s="32">
        <v>372.8</v>
      </c>
      <c r="G51" s="16">
        <v>389.9</v>
      </c>
      <c r="H51" s="16">
        <v>360.8</v>
      </c>
      <c r="I51" s="16">
        <v>368.4</v>
      </c>
      <c r="J51" s="16">
        <v>360.2</v>
      </c>
      <c r="K51" s="16"/>
      <c r="L51" s="16"/>
      <c r="M51" s="16">
        <f>SUM(E51:L51)</f>
        <v>2225.4999999999995</v>
      </c>
      <c r="N51" s="16">
        <f>M51/O51</f>
        <v>370.91666666666657</v>
      </c>
      <c r="O51" s="11">
        <f>COUNT(E51:L51)</f>
        <v>6</v>
      </c>
    </row>
    <row r="52" spans="2:19">
      <c r="B52" s="11">
        <v>24</v>
      </c>
      <c r="C52" s="28" t="s">
        <v>25</v>
      </c>
      <c r="D52" s="2" t="s">
        <v>12</v>
      </c>
      <c r="E52" s="32">
        <v>374.7</v>
      </c>
      <c r="F52" s="32">
        <v>366.1</v>
      </c>
      <c r="G52" s="16">
        <v>358.5</v>
      </c>
      <c r="H52" s="16">
        <v>357.3</v>
      </c>
      <c r="I52" s="16">
        <v>369.5</v>
      </c>
      <c r="J52" s="16"/>
      <c r="K52" s="16">
        <v>367.8</v>
      </c>
      <c r="L52" s="16"/>
      <c r="M52" s="16">
        <f>SUM(E52:L52)</f>
        <v>2193.9</v>
      </c>
      <c r="N52" s="16">
        <f>M52/O52</f>
        <v>365.65000000000003</v>
      </c>
      <c r="O52" s="11">
        <f>COUNT(E52:L52)</f>
        <v>6</v>
      </c>
    </row>
    <row r="53" spans="2:19">
      <c r="B53" s="11">
        <v>25</v>
      </c>
      <c r="C53" s="28" t="s">
        <v>58</v>
      </c>
      <c r="D53" s="2" t="s">
        <v>54</v>
      </c>
      <c r="E53" s="16">
        <v>335</v>
      </c>
      <c r="F53" s="31">
        <v>373.2</v>
      </c>
      <c r="G53" s="16">
        <v>368.4</v>
      </c>
      <c r="H53" s="16">
        <v>364.9</v>
      </c>
      <c r="I53" s="16">
        <v>358.7</v>
      </c>
      <c r="J53" s="16">
        <v>360.3</v>
      </c>
      <c r="K53" s="16"/>
      <c r="L53" s="16"/>
      <c r="M53" s="16">
        <f>SUM(E53:L53)</f>
        <v>2160.5</v>
      </c>
      <c r="N53" s="16">
        <f>M53/O53</f>
        <v>360.08333333333331</v>
      </c>
      <c r="O53" s="11">
        <f>COUNT(E53:L53)</f>
        <v>6</v>
      </c>
    </row>
    <row r="54" spans="2:19">
      <c r="B54" s="11">
        <v>26</v>
      </c>
      <c r="C54" s="28" t="s">
        <v>27</v>
      </c>
      <c r="D54" s="2" t="s">
        <v>12</v>
      </c>
      <c r="E54" s="30">
        <v>355.5</v>
      </c>
      <c r="F54" s="27">
        <v>363.6</v>
      </c>
      <c r="G54" s="16">
        <v>350.6</v>
      </c>
      <c r="H54" s="16">
        <v>359</v>
      </c>
      <c r="I54" s="16">
        <v>354.8</v>
      </c>
      <c r="J54" s="16">
        <v>365.4</v>
      </c>
      <c r="K54" s="16"/>
      <c r="L54" s="16"/>
      <c r="M54" s="16">
        <f>SUM(E54:L54)</f>
        <v>2148.9</v>
      </c>
      <c r="N54" s="16">
        <f>M54/O54</f>
        <v>358.15000000000003</v>
      </c>
      <c r="O54" s="11">
        <f>COUNT(E54:L54)</f>
        <v>6</v>
      </c>
    </row>
    <row r="55" spans="2:19">
      <c r="B55" s="11">
        <v>27</v>
      </c>
      <c r="C55" s="28" t="s">
        <v>48</v>
      </c>
      <c r="D55" s="2" t="s">
        <v>44</v>
      </c>
      <c r="E55" s="16">
        <v>336.9</v>
      </c>
      <c r="F55" s="24">
        <v>360.7</v>
      </c>
      <c r="G55" s="16">
        <v>346</v>
      </c>
      <c r="H55" s="16">
        <v>360.3</v>
      </c>
      <c r="I55" s="16"/>
      <c r="J55" s="16">
        <v>361.5</v>
      </c>
      <c r="K55" s="16">
        <v>362.5</v>
      </c>
      <c r="L55" s="16"/>
      <c r="M55" s="16">
        <f>SUM(E55:L55)</f>
        <v>2127.8999999999996</v>
      </c>
      <c r="N55" s="16">
        <f>M55/O55</f>
        <v>354.64999999999992</v>
      </c>
      <c r="O55" s="11">
        <f>COUNT(E55:L55)</f>
        <v>6</v>
      </c>
    </row>
    <row r="56" spans="2:19">
      <c r="B56" s="11">
        <v>28</v>
      </c>
      <c r="C56" s="28" t="s">
        <v>32</v>
      </c>
      <c r="D56" s="2" t="s">
        <v>24</v>
      </c>
      <c r="E56" s="32">
        <v>356.7</v>
      </c>
      <c r="F56" s="27">
        <v>348.3</v>
      </c>
      <c r="G56" s="16">
        <v>363.7</v>
      </c>
      <c r="H56" s="16">
        <v>359.6</v>
      </c>
      <c r="I56" s="16">
        <v>342.7</v>
      </c>
      <c r="J56" s="16">
        <v>355.2</v>
      </c>
      <c r="K56" s="16"/>
      <c r="L56" s="16"/>
      <c r="M56" s="16">
        <f>SUM(E56:L56)</f>
        <v>2126.2000000000003</v>
      </c>
      <c r="N56" s="16">
        <f>M56/O56</f>
        <v>354.36666666666673</v>
      </c>
      <c r="O56" s="11">
        <f>COUNT(E56:L56)</f>
        <v>6</v>
      </c>
    </row>
    <row r="57" spans="2:19">
      <c r="B57" s="11">
        <v>29</v>
      </c>
      <c r="C57" s="2" t="s">
        <v>57</v>
      </c>
      <c r="D57" s="2" t="s">
        <v>54</v>
      </c>
      <c r="E57" s="16">
        <v>335</v>
      </c>
      <c r="F57" s="25">
        <v>341.6</v>
      </c>
      <c r="G57" s="16">
        <v>352.9</v>
      </c>
      <c r="H57" s="16"/>
      <c r="I57" s="16">
        <v>336.5</v>
      </c>
      <c r="J57" s="16">
        <v>337.6</v>
      </c>
      <c r="K57" s="16">
        <v>356.6</v>
      </c>
      <c r="L57" s="16"/>
      <c r="M57" s="16">
        <f>SUM(E57:L57)</f>
        <v>2060.1999999999998</v>
      </c>
      <c r="N57" s="16">
        <f>M57/O57</f>
        <v>343.36666666666662</v>
      </c>
      <c r="O57" s="11">
        <f>COUNT(E57:L57)</f>
        <v>6</v>
      </c>
    </row>
    <row r="58" spans="2:19">
      <c r="B58" s="11">
        <v>30</v>
      </c>
      <c r="C58" s="28" t="s">
        <v>56</v>
      </c>
      <c r="D58" s="2" t="s">
        <v>54</v>
      </c>
      <c r="E58" s="16">
        <v>340</v>
      </c>
      <c r="F58" s="25">
        <v>329.1</v>
      </c>
      <c r="G58" s="16">
        <v>321.7</v>
      </c>
      <c r="H58" s="16">
        <v>358.2</v>
      </c>
      <c r="I58" s="16"/>
      <c r="J58" s="16">
        <v>317.8</v>
      </c>
      <c r="K58" s="16">
        <v>330.9</v>
      </c>
      <c r="L58" s="16"/>
      <c r="M58" s="16">
        <f>SUM(E58:L58)</f>
        <v>1997.6999999999998</v>
      </c>
      <c r="N58" s="16">
        <f>M58/O58</f>
        <v>332.95</v>
      </c>
      <c r="O58" s="11">
        <f>COUNT(E58:L58)</f>
        <v>6</v>
      </c>
    </row>
    <row r="59" spans="2:19">
      <c r="B59" s="11">
        <v>31</v>
      </c>
      <c r="C59" s="2" t="s">
        <v>69</v>
      </c>
      <c r="D59" s="2" t="s">
        <v>55</v>
      </c>
      <c r="E59" s="32"/>
      <c r="F59" s="26">
        <v>279.3</v>
      </c>
      <c r="G59" s="16">
        <v>308.89999999999998</v>
      </c>
      <c r="H59" s="16">
        <v>280.8</v>
      </c>
      <c r="I59" s="16">
        <v>280.7</v>
      </c>
      <c r="J59" s="16">
        <v>256</v>
      </c>
      <c r="K59" s="16">
        <v>312.10000000000002</v>
      </c>
      <c r="L59" s="16"/>
      <c r="M59" s="16">
        <f>SUM(E59:L59)</f>
        <v>1717.8000000000002</v>
      </c>
      <c r="N59" s="16">
        <f>M59/O59</f>
        <v>286.3</v>
      </c>
      <c r="O59" s="11">
        <f>COUNT(E59:L59)</f>
        <v>6</v>
      </c>
    </row>
    <row r="60" spans="2:19">
      <c r="B60" s="11">
        <v>32</v>
      </c>
      <c r="C60" s="28" t="s">
        <v>61</v>
      </c>
      <c r="D60" s="2" t="s">
        <v>55</v>
      </c>
      <c r="E60" s="16">
        <v>397.1</v>
      </c>
      <c r="F60" s="11">
        <v>392.4</v>
      </c>
      <c r="G60" s="16"/>
      <c r="H60" s="16">
        <v>387</v>
      </c>
      <c r="I60" s="16"/>
      <c r="J60" s="16">
        <v>396.7</v>
      </c>
      <c r="K60" s="16">
        <v>386.2</v>
      </c>
      <c r="L60" s="16"/>
      <c r="M60" s="16">
        <f>SUM(E60:L60)</f>
        <v>1959.4</v>
      </c>
      <c r="N60" s="16">
        <f>M60/O60</f>
        <v>391.88</v>
      </c>
      <c r="O60" s="11">
        <f>COUNT(E60:L60)</f>
        <v>5</v>
      </c>
      <c r="R60" s="18"/>
    </row>
    <row r="61" spans="2:19">
      <c r="B61" s="11">
        <v>33</v>
      </c>
      <c r="C61" s="28" t="s">
        <v>52</v>
      </c>
      <c r="D61" s="2" t="s">
        <v>50</v>
      </c>
      <c r="E61" s="16">
        <v>364.7</v>
      </c>
      <c r="F61" s="20">
        <v>375.6</v>
      </c>
      <c r="G61" s="16">
        <v>337.6</v>
      </c>
      <c r="H61" s="16">
        <v>353</v>
      </c>
      <c r="I61" s="16"/>
      <c r="J61" s="16">
        <v>363.8</v>
      </c>
      <c r="K61" s="16"/>
      <c r="L61" s="16"/>
      <c r="M61" s="16">
        <f>SUM(E61:L61)</f>
        <v>1794.7</v>
      </c>
      <c r="N61" s="16">
        <f>M61/O61</f>
        <v>358.94</v>
      </c>
      <c r="O61" s="11">
        <f>COUNT(E61:L61)</f>
        <v>5</v>
      </c>
      <c r="S61" s="18"/>
    </row>
    <row r="62" spans="2:19">
      <c r="B62" s="11">
        <v>34</v>
      </c>
      <c r="C62" s="2" t="s">
        <v>68</v>
      </c>
      <c r="D62" s="2" t="s">
        <v>12</v>
      </c>
      <c r="E62" s="30"/>
      <c r="F62" s="11">
        <v>344.7</v>
      </c>
      <c r="G62" s="16"/>
      <c r="H62" s="16">
        <v>338.9</v>
      </c>
      <c r="I62" s="16">
        <v>355.5</v>
      </c>
      <c r="J62" s="16">
        <v>326.60000000000002</v>
      </c>
      <c r="K62" s="16">
        <v>339.9</v>
      </c>
      <c r="L62" s="16"/>
      <c r="M62" s="16">
        <f>SUM(E62:L62)</f>
        <v>1705.6</v>
      </c>
      <c r="N62" s="16">
        <f>M62/O62</f>
        <v>341.12</v>
      </c>
      <c r="O62" s="11">
        <f>COUNT(E62:L62)</f>
        <v>5</v>
      </c>
    </row>
    <row r="63" spans="2:19">
      <c r="B63" s="19">
        <v>35</v>
      </c>
      <c r="C63" s="2" t="s">
        <v>46</v>
      </c>
      <c r="D63" s="2" t="s">
        <v>44</v>
      </c>
      <c r="E63" s="16">
        <v>363.8</v>
      </c>
      <c r="F63" s="19"/>
      <c r="G63" s="16"/>
      <c r="H63" s="16">
        <v>344.8</v>
      </c>
      <c r="I63" s="16"/>
      <c r="J63" s="16">
        <v>346.1</v>
      </c>
      <c r="K63" s="16">
        <v>360.1</v>
      </c>
      <c r="L63" s="16"/>
      <c r="M63" s="16">
        <f>SUM(E63:L63)</f>
        <v>1414.8000000000002</v>
      </c>
      <c r="N63" s="16">
        <f>M63/O63</f>
        <v>353.70000000000005</v>
      </c>
      <c r="O63" s="19">
        <f>COUNT(E63:L63)</f>
        <v>4</v>
      </c>
    </row>
    <row r="64" spans="2:19">
      <c r="B64" s="19">
        <v>36</v>
      </c>
      <c r="C64" s="2" t="s">
        <v>66</v>
      </c>
      <c r="D64" s="2" t="s">
        <v>50</v>
      </c>
      <c r="E64" s="32"/>
      <c r="F64" s="19">
        <v>376.4</v>
      </c>
      <c r="G64" s="16"/>
      <c r="H64" s="16"/>
      <c r="I64" s="16">
        <v>383.6</v>
      </c>
      <c r="J64" s="16">
        <v>378</v>
      </c>
      <c r="K64" s="16"/>
      <c r="L64" s="16"/>
      <c r="M64" s="16">
        <f>SUM(E64:L64)</f>
        <v>1138</v>
      </c>
      <c r="N64" s="16">
        <f>M64/O64</f>
        <v>379.33333333333331</v>
      </c>
      <c r="O64" s="19">
        <f>COUNT(E64:L64)</f>
        <v>3</v>
      </c>
    </row>
    <row r="65" spans="2:15">
      <c r="B65" s="19">
        <v>37</v>
      </c>
      <c r="C65" s="2" t="s">
        <v>53</v>
      </c>
      <c r="D65" s="2" t="s">
        <v>50</v>
      </c>
      <c r="E65" s="16">
        <v>361</v>
      </c>
      <c r="F65" s="19"/>
      <c r="G65" s="16"/>
      <c r="H65" s="16"/>
      <c r="I65" s="16">
        <v>370.1</v>
      </c>
      <c r="J65" s="16"/>
      <c r="K65" s="16"/>
      <c r="L65" s="16"/>
      <c r="M65" s="16">
        <f>SUM(E65:L65)</f>
        <v>731.1</v>
      </c>
      <c r="N65" s="16">
        <f>M65/O65</f>
        <v>365.55</v>
      </c>
      <c r="O65" s="19">
        <f>COUNT(E65:L65)</f>
        <v>2</v>
      </c>
    </row>
    <row r="66" spans="2:15">
      <c r="B66" s="20">
        <v>38</v>
      </c>
      <c r="C66" s="2" t="s">
        <v>72</v>
      </c>
      <c r="D66" s="2" t="s">
        <v>12</v>
      </c>
      <c r="E66" s="30"/>
      <c r="F66" s="20"/>
      <c r="G66" s="16"/>
      <c r="H66" s="16"/>
      <c r="I66" s="16">
        <v>352.3</v>
      </c>
      <c r="J66" s="16">
        <v>334.4</v>
      </c>
      <c r="K66" s="16"/>
      <c r="L66" s="16"/>
      <c r="M66" s="16">
        <f>SUM(E66:L66)</f>
        <v>686.7</v>
      </c>
      <c r="N66" s="16">
        <f>M66/O66</f>
        <v>343.35</v>
      </c>
      <c r="O66" s="20">
        <f>COUNT(E66:L66)</f>
        <v>2</v>
      </c>
    </row>
    <row r="67" spans="2:15">
      <c r="B67" s="27">
        <v>39</v>
      </c>
      <c r="C67" s="2" t="s">
        <v>73</v>
      </c>
      <c r="D67" s="2" t="s">
        <v>34</v>
      </c>
      <c r="E67" s="27"/>
      <c r="F67" s="27"/>
      <c r="G67" s="16"/>
      <c r="H67" s="16"/>
      <c r="I67" s="16">
        <v>372.4</v>
      </c>
      <c r="J67" s="16"/>
      <c r="K67" s="16"/>
      <c r="L67" s="16"/>
      <c r="M67" s="16">
        <f>SUM(E67:L67)</f>
        <v>372.4</v>
      </c>
      <c r="N67" s="16">
        <f>M67/O67</f>
        <v>372.4</v>
      </c>
      <c r="O67" s="27">
        <f>COUNT(E67:L67)</f>
        <v>1</v>
      </c>
    </row>
    <row r="68" spans="2:15">
      <c r="B68" s="27">
        <v>40</v>
      </c>
      <c r="C68" s="2" t="s">
        <v>71</v>
      </c>
      <c r="D68" s="2" t="s">
        <v>54</v>
      </c>
      <c r="E68" s="27"/>
      <c r="F68" s="27"/>
      <c r="G68" s="16"/>
      <c r="H68" s="16"/>
      <c r="I68" s="16">
        <v>359.5</v>
      </c>
      <c r="J68" s="16"/>
      <c r="K68" s="16"/>
      <c r="L68" s="16"/>
      <c r="M68" s="16">
        <f>SUM(E68:L68)</f>
        <v>359.5</v>
      </c>
      <c r="N68" s="16">
        <f>M68/O68</f>
        <v>359.5</v>
      </c>
      <c r="O68" s="27">
        <f>COUNT(E68:L68)</f>
        <v>1</v>
      </c>
    </row>
    <row r="69" spans="2:15">
      <c r="B69" s="29">
        <v>41</v>
      </c>
      <c r="C69" s="2" t="s">
        <v>67</v>
      </c>
      <c r="D69" s="2" t="s">
        <v>44</v>
      </c>
      <c r="E69" s="29"/>
      <c r="F69" s="29">
        <v>344.4</v>
      </c>
      <c r="G69" s="16"/>
      <c r="H69" s="16"/>
      <c r="I69" s="16"/>
      <c r="J69" s="16"/>
      <c r="K69" s="16"/>
      <c r="L69" s="16"/>
      <c r="M69" s="16">
        <f>SUM(E69:L69)</f>
        <v>344.4</v>
      </c>
      <c r="N69" s="16">
        <f>M69/O69</f>
        <v>344.4</v>
      </c>
      <c r="O69" s="29">
        <f>COUNT(E69:L69)</f>
        <v>1</v>
      </c>
    </row>
    <row r="70" spans="2:15">
      <c r="B70" s="11">
        <v>42</v>
      </c>
      <c r="C70" s="2" t="s">
        <v>74</v>
      </c>
      <c r="D70" s="2" t="s">
        <v>54</v>
      </c>
      <c r="E70" s="16"/>
      <c r="F70" s="11"/>
      <c r="G70" s="11"/>
      <c r="H70" s="11"/>
      <c r="I70" s="11"/>
      <c r="J70" s="11">
        <v>343.8</v>
      </c>
      <c r="M70" s="16">
        <f>SUM(E70:L70)</f>
        <v>343.8</v>
      </c>
      <c r="N70" s="16">
        <f>M70/O70</f>
        <v>343.8</v>
      </c>
      <c r="O70" s="31">
        <f>COUNT(E70:L70)</f>
        <v>1</v>
      </c>
    </row>
    <row r="71" spans="2:15">
      <c r="B71" s="31"/>
      <c r="E71" s="16"/>
      <c r="F71" s="31"/>
      <c r="G71" s="31"/>
      <c r="H71" s="31"/>
      <c r="I71" s="31"/>
      <c r="J71" s="31"/>
      <c r="K71" s="31"/>
      <c r="L71" s="31"/>
      <c r="M71" s="16"/>
      <c r="O71" s="31"/>
    </row>
    <row r="73" spans="2:15" ht="15">
      <c r="C73" s="8" t="s">
        <v>15</v>
      </c>
    </row>
    <row r="74" spans="2:15" ht="15">
      <c r="C74" s="8"/>
    </row>
  </sheetData>
  <sortState ref="C29:O70">
    <sortCondition descending="1" ref="O29:O70"/>
    <sortCondition descending="1" ref="N29:N70"/>
  </sortState>
  <mergeCells count="11">
    <mergeCell ref="B1:C8"/>
    <mergeCell ref="D13:O13"/>
    <mergeCell ref="D5:O5"/>
    <mergeCell ref="D4:O4"/>
    <mergeCell ref="D11:O11"/>
    <mergeCell ref="D1:O1"/>
    <mergeCell ref="D2:O2"/>
    <mergeCell ref="D6:O6"/>
    <mergeCell ref="D3:O3"/>
    <mergeCell ref="D7:O7"/>
    <mergeCell ref="D8:O8"/>
  </mergeCells>
  <phoneticPr fontId="1" type="noConversion"/>
  <pageMargins left="0" right="0" top="0.39370078740157483" bottom="0.39370078740157483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Horst Ritter</dc:creator>
  <cp:lastModifiedBy>Heinz Brandenburg</cp:lastModifiedBy>
  <cp:lastPrinted>2024-12-09T20:09:41Z</cp:lastPrinted>
  <dcterms:created xsi:type="dcterms:W3CDTF">2023-11-03T01:13:16Z</dcterms:created>
  <dcterms:modified xsi:type="dcterms:W3CDTF">2025-02-18T15:32:40Z</dcterms:modified>
</cp:coreProperties>
</file>